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8555" windowHeight="11250" activeTab="0"/>
  </bookViews>
  <sheets>
    <sheet name="тепловая энергия" sheetId="1" r:id="rId1"/>
    <sheet name="горячее водоснабжение" sheetId="2" r:id="rId2"/>
  </sheets>
  <definedNames/>
  <calcPr fullCalcOnLoad="1"/>
</workbook>
</file>

<file path=xl/sharedStrings.xml><?xml version="1.0" encoding="utf-8"?>
<sst xmlns="http://schemas.openxmlformats.org/spreadsheetml/2006/main" count="96" uniqueCount="79">
  <si>
    <t>2. Информация об  основных показателях финансово-хозяйственной деятельности  организации¹¯²</t>
  </si>
  <si>
    <t>Наименование организации</t>
  </si>
  <si>
    <t>ИНН</t>
  </si>
  <si>
    <t>КПП</t>
  </si>
  <si>
    <t>Местонахождение (адрес)</t>
  </si>
  <si>
    <t>Отчетный период</t>
  </si>
  <si>
    <t>Наименование показателя</t>
  </si>
  <si>
    <t>а) Вид деятельности организации (поставка горячей воды, оказание услуг в сфере горячего водоснабжения)</t>
  </si>
  <si>
    <t>поставка горячей воды, оказание услуг в сфере горячего водоснабжения</t>
  </si>
  <si>
    <t>б) Выручка (тыс. рублей)</t>
  </si>
  <si>
    <t>в) Себестоимость производимых товаров (оказываемых услуг)  (тыс. рублей)</t>
  </si>
  <si>
    <t>расходы на покупаемую тепловую энергию (мощность), используемую для горячего водоснабжения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</si>
  <si>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</si>
  <si>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расходы на покупаемую холодную воду, используемую для горячего водоснабжения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</si>
  <si>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</si>
  <si>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</si>
  <si>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</si>
  <si>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</si>
  <si>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</si>
  <si>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</si>
  <si>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общественные (цеховые) расходы,  в том числе: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</si>
  <si>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</si>
  <si>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</si>
  <si>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</si>
  <si>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</si>
  <si>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 опроцесса</t>
    </r>
    <r>
      <rPr>
        <sz val="11"/>
        <color indexed="8"/>
        <rFont val="Calibri"/>
        <family val="2"/>
      </rPr>
      <t>³</t>
    </r>
  </si>
  <si>
    <t>г) Валовая прибыль  от продажи товаров и услуг  (тыс. рублей)</t>
  </si>
  <si>
    <t>д) Чистая прибыли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</si>
  <si>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горячего водоснабжения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</si>
  <si>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</si>
  <si>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</si>
  <si>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</si>
  <si>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з) Объем покупаемой  холодной воды , используемой для горячего водоснабжения (тыс. м3)</t>
  </si>
  <si>
    <t>и) Объем холодной воды, получаемой с применением собственных источников водозабора (скважин) и используемой для горячего водоснабжения (тыс.м3)</t>
  </si>
  <si>
    <t>к) Объем покупаемой тепловой энергии (мощности), используемой для горячего водоснабжения (тыс. Гкал (Гкал/ч))</t>
  </si>
  <si>
    <t>л) Объем тепловой энергии, производимой с применением собственных источников и используемой для горячего водоснабжения (тыс. Гкал)</t>
  </si>
  <si>
    <t>м) Объем отпущенной потребителям тепловой энергии (тыс. Гкал)</t>
  </si>
  <si>
    <t>н) Потери воды в сетях  (процентов)</t>
  </si>
  <si>
    <t>о) Протяженность водопроводных сетей (в однотрубном исчислении) (км)</t>
  </si>
  <si>
    <t>п) Среднесписочная численность основного производственного персонала (человек)</t>
  </si>
  <si>
    <t>р) Удельный расход электрической энергии на подачу воды в сеть (тыс. кВт•ч или тыс. м3)</t>
  </si>
  <si>
    <t>МУП "Теплоэнерго"</t>
  </si>
  <si>
    <t>173015,Великий Новгород,ул.Нехинская 1А</t>
  </si>
  <si>
    <t xml:space="preserve">2. Информация об  основных показателях финансово-хозяйственной деятельности организации¹¯² </t>
  </si>
  <si>
    <t>173015,Великий новгород, ул.Нехинская 1А</t>
  </si>
  <si>
    <t>Плановый период</t>
  </si>
  <si>
    <t>а) Вид деятельности организации (производство, передача и сбыт тепловой энергии)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</si>
  <si>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</si>
  <si>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</si>
  <si>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топливо всего(см.табл.2.1)</t>
  </si>
  <si>
    <t>расходы на электрическую энергию (мощность), потребляемую оборудованием, используемым в технологическом процессе</t>
  </si>
  <si>
    <t>объем приобретения тыс.квт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</si>
  <si>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</si>
  <si>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</si>
  <si>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</si>
  <si>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общепроизводственные (цеховые) расходы, в том числе:</t>
  </si>
  <si>
    <t>общехозяйственные (управленческие расходы), в том числе:</t>
  </si>
  <si>
    <t>д)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</si>
  <si>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</si>
  <si>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</si>
  <si>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</si>
  <si>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</si>
  <si>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</si>
  <si>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</si>
  <si>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по приборам учета (тыс. Гкал)</t>
  </si>
  <si>
    <t>по нормативам потребления  (тыс. Гкал)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</si>
  <si>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</si>
  <si>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</si>
  <si>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</si>
  <si>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</si>
  <si>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</si>
  <si>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</si>
  <si>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</si>
  <si>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</si>
  <si>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</si>
  <si>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</si>
  <si>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</si>
  <si>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производство, передача и сбыт тепловой энергии</t>
  </si>
  <si>
    <t>факт 2011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</si>
</sst>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0"/>
    <numFmt numFmtId="170" formatCode="0.0000000"/>
    <numFmt numFmtId="171" formatCode="0.0%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6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ck"/>
      <right style="thick"/>
      <top/>
      <bottom style="thick"/>
    </border>
    <border>
      <left style="medium"/>
      <right/>
      <top style="medium"/>
      <bottom/>
    </border>
    <border>
      <left style="thick"/>
      <right/>
      <top style="thick"/>
      <bottom style="thick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ck"/>
      <bottom/>
    </border>
    <border>
      <left style="thick"/>
      <right/>
      <top style="thick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9" fillId="11" borderId="10" xfId="0" applyFont="1" applyFill="1" applyBorder="1" applyAlignment="1">
      <alignment/>
    </xf>
    <xf numFmtId="0" fontId="9" fillId="11" borderId="11" xfId="0" applyFont="1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0" borderId="0" xfId="0" applyAlignment="1">
      <alignment vertical="top"/>
    </xf>
    <xf numFmtId="0" fontId="0" fillId="2" borderId="12" xfId="0" applyFill="1" applyBorder="1" applyAlignment="1">
      <alignment vertical="top" wrapText="1"/>
    </xf>
    <xf numFmtId="0" fontId="0" fillId="23" borderId="12" xfId="0" applyFill="1" applyBorder="1" applyAlignment="1">
      <alignment wrapText="1"/>
    </xf>
    <xf numFmtId="0" fontId="0" fillId="2" borderId="13" xfId="0" applyFill="1" applyBorder="1" applyAlignment="1">
      <alignment vertical="top" wrapText="1"/>
    </xf>
    <xf numFmtId="0" fontId="0" fillId="2" borderId="14" xfId="0" applyFill="1" applyBorder="1" applyAlignment="1">
      <alignment vertical="top" wrapText="1"/>
    </xf>
    <xf numFmtId="0" fontId="0" fillId="2" borderId="15" xfId="0" applyFill="1" applyBorder="1" applyAlignment="1">
      <alignment horizontal="left" vertical="top" wrapText="1" indent="3"/>
    </xf>
    <xf numFmtId="0" fontId="0" fillId="2" borderId="15" xfId="0" applyFill="1" applyBorder="1" applyAlignment="1">
      <alignment horizontal="left" vertical="top" wrapText="1" indent="6"/>
    </xf>
    <xf numFmtId="0" fontId="0" fillId="2" borderId="15" xfId="0" applyFill="1" applyBorder="1" applyAlignment="1">
      <alignment horizontal="left" vertical="top" indent="3"/>
    </xf>
    <xf numFmtId="0" fontId="0" fillId="2" borderId="16" xfId="0" applyFill="1" applyBorder="1" applyAlignment="1">
      <alignment horizontal="left" vertical="top" wrapText="1" indent="3"/>
    </xf>
    <xf numFmtId="0" fontId="0" fillId="2" borderId="17" xfId="0" applyFill="1" applyBorder="1" applyAlignment="1">
      <alignment vertical="top" wrapText="1"/>
    </xf>
    <xf numFmtId="0" fontId="0" fillId="2" borderId="18" xfId="0" applyFill="1" applyBorder="1" applyAlignment="1">
      <alignment horizontal="left" vertical="top" wrapText="1" indent="9"/>
    </xf>
    <xf numFmtId="0" fontId="0" fillId="2" borderId="16" xfId="0" applyFill="1" applyBorder="1" applyAlignment="1">
      <alignment horizontal="left" vertical="top" wrapText="1" indent="9"/>
    </xf>
    <xf numFmtId="0" fontId="0" fillId="0" borderId="0" xfId="0" applyAlignment="1">
      <alignment horizontal="center"/>
    </xf>
    <xf numFmtId="0" fontId="0" fillId="2" borderId="19" xfId="0" applyFill="1" applyBorder="1" applyAlignment="1">
      <alignment vertical="top" wrapText="1"/>
    </xf>
    <xf numFmtId="0" fontId="0" fillId="11" borderId="10" xfId="0" applyFill="1" applyBorder="1" applyAlignment="1">
      <alignment horizontal="left"/>
    </xf>
    <xf numFmtId="0" fontId="0" fillId="24" borderId="0" xfId="0" applyFill="1" applyAlignment="1">
      <alignment/>
    </xf>
    <xf numFmtId="0" fontId="9" fillId="24" borderId="12" xfId="0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top"/>
    </xf>
    <xf numFmtId="168" fontId="0" fillId="24" borderId="13" xfId="0" applyNumberFormat="1" applyFill="1" applyBorder="1" applyAlignment="1">
      <alignment horizontal="center"/>
    </xf>
    <xf numFmtId="0" fontId="0" fillId="24" borderId="20" xfId="0" applyFill="1" applyBorder="1" applyAlignment="1">
      <alignment/>
    </xf>
    <xf numFmtId="168" fontId="0" fillId="24" borderId="20" xfId="0" applyNumberFormat="1" applyFill="1" applyBorder="1" applyAlignment="1">
      <alignment horizontal="center"/>
    </xf>
    <xf numFmtId="0" fontId="0" fillId="24" borderId="21" xfId="0" applyFill="1" applyBorder="1" applyAlignment="1">
      <alignment/>
    </xf>
    <xf numFmtId="2" fontId="0" fillId="24" borderId="17" xfId="0" applyNumberFormat="1" applyFill="1" applyBorder="1" applyAlignment="1">
      <alignment horizontal="center"/>
    </xf>
    <xf numFmtId="0" fontId="0" fillId="24" borderId="13" xfId="0" applyFill="1" applyBorder="1" applyAlignment="1">
      <alignment/>
    </xf>
    <xf numFmtId="0" fontId="0" fillId="24" borderId="22" xfId="0" applyFill="1" applyBorder="1" applyAlignment="1">
      <alignment/>
    </xf>
    <xf numFmtId="0" fontId="0" fillId="24" borderId="23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2" xfId="0" applyFill="1" applyBorder="1" applyAlignment="1">
      <alignment horizontal="center"/>
    </xf>
    <xf numFmtId="0" fontId="0" fillId="24" borderId="12" xfId="0" applyFill="1" applyBorder="1" applyAlignment="1">
      <alignment/>
    </xf>
    <xf numFmtId="0" fontId="0" fillId="2" borderId="24" xfId="0" applyFill="1" applyBorder="1" applyAlignment="1">
      <alignment vertical="top" wrapText="1"/>
    </xf>
    <xf numFmtId="0" fontId="0" fillId="2" borderId="25" xfId="0" applyFill="1" applyBorder="1" applyAlignment="1">
      <alignment vertical="top" wrapText="1"/>
    </xf>
    <xf numFmtId="0" fontId="0" fillId="2" borderId="26" xfId="0" applyFill="1" applyBorder="1" applyAlignment="1">
      <alignment horizontal="left" vertical="top" wrapText="1" indent="2"/>
    </xf>
    <xf numFmtId="0" fontId="0" fillId="2" borderId="26" xfId="0" applyFill="1" applyBorder="1" applyAlignment="1">
      <alignment horizontal="left" vertical="top" wrapText="1" indent="6"/>
    </xf>
    <xf numFmtId="0" fontId="0" fillId="2" borderId="26" xfId="0" applyFill="1" applyBorder="1" applyAlignment="1">
      <alignment horizontal="left" vertical="top" wrapText="1" indent="7"/>
    </xf>
    <xf numFmtId="0" fontId="0" fillId="2" borderId="27" xfId="0" applyFill="1" applyBorder="1" applyAlignment="1">
      <alignment horizontal="left" vertical="top" wrapText="1" indent="2"/>
    </xf>
    <xf numFmtId="0" fontId="0" fillId="2" borderId="28" xfId="0" applyFill="1" applyBorder="1" applyAlignment="1">
      <alignment vertical="top" wrapText="1"/>
    </xf>
    <xf numFmtId="0" fontId="22" fillId="22" borderId="29" xfId="0" applyFont="1" applyFill="1" applyBorder="1" applyAlignment="1">
      <alignment vertical="top" wrapText="1"/>
    </xf>
    <xf numFmtId="0" fontId="0" fillId="24" borderId="30" xfId="0" applyFill="1" applyBorder="1" applyAlignment="1">
      <alignment horizontal="center"/>
    </xf>
    <xf numFmtId="2" fontId="0" fillId="24" borderId="11" xfId="0" applyNumberForma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2" fontId="0" fillId="24" borderId="10" xfId="0" applyNumberFormat="1" applyFill="1" applyBorder="1" applyAlignment="1">
      <alignment horizontal="center"/>
    </xf>
    <xf numFmtId="0" fontId="17" fillId="24" borderId="30" xfId="0" applyFont="1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24" borderId="32" xfId="0" applyFill="1" applyBorder="1" applyAlignment="1">
      <alignment horizontal="center"/>
    </xf>
    <xf numFmtId="2" fontId="0" fillId="24" borderId="32" xfId="0" applyNumberFormat="1" applyFill="1" applyBorder="1" applyAlignment="1">
      <alignment horizontal="center"/>
    </xf>
    <xf numFmtId="167" fontId="0" fillId="24" borderId="11" xfId="0" applyNumberFormat="1" applyFill="1" applyBorder="1" applyAlignment="1">
      <alignment horizontal="center"/>
    </xf>
    <xf numFmtId="164" fontId="0" fillId="24" borderId="10" xfId="0" applyNumberFormat="1" applyFill="1" applyBorder="1" applyAlignment="1">
      <alignment horizontal="center"/>
    </xf>
    <xf numFmtId="0" fontId="0" fillId="24" borderId="33" xfId="0" applyFill="1" applyBorder="1" applyAlignment="1">
      <alignment horizontal="center"/>
    </xf>
    <xf numFmtId="0" fontId="0" fillId="24" borderId="34" xfId="0" applyFill="1" applyBorder="1" applyAlignment="1">
      <alignment horizontal="center"/>
    </xf>
    <xf numFmtId="0" fontId="0" fillId="0" borderId="10" xfId="0" applyBorder="1" applyAlignment="1">
      <alignment horizontal="center"/>
    </xf>
    <xf numFmtId="10" fontId="0" fillId="24" borderId="10" xfId="0" applyNumberFormat="1" applyFill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2"/>
  <sheetViews>
    <sheetView tabSelected="1" workbookViewId="0" topLeftCell="A31">
      <selection activeCell="B1" sqref="B1"/>
    </sheetView>
  </sheetViews>
  <sheetFormatPr defaultColWidth="9.140625" defaultRowHeight="15"/>
  <cols>
    <col min="1" max="1" width="43.421875" style="0" customWidth="1"/>
    <col min="2" max="2" width="41.57421875" style="0" customWidth="1"/>
  </cols>
  <sheetData>
    <row r="2" spans="1:2" ht="36" customHeight="1">
      <c r="A2" s="56" t="s">
        <v>43</v>
      </c>
      <c r="B2" s="57"/>
    </row>
    <row r="3" ht="14.25" customHeight="1"/>
    <row r="4" spans="1:2" ht="15">
      <c r="A4" s="1" t="s">
        <v>1</v>
      </c>
      <c r="B4" s="3" t="s">
        <v>41</v>
      </c>
    </row>
    <row r="5" spans="1:2" ht="15">
      <c r="A5" s="1" t="s">
        <v>2</v>
      </c>
      <c r="B5" s="3">
        <v>532105884</v>
      </c>
    </row>
    <row r="6" spans="1:2" ht="15">
      <c r="A6" s="1" t="s">
        <v>3</v>
      </c>
      <c r="B6" s="3">
        <v>532101001</v>
      </c>
    </row>
    <row r="7" spans="1:2" ht="15">
      <c r="A7" s="1" t="s">
        <v>4</v>
      </c>
      <c r="B7" s="18" t="s">
        <v>44</v>
      </c>
    </row>
    <row r="8" spans="1:2" ht="15">
      <c r="A8" s="1" t="s">
        <v>45</v>
      </c>
      <c r="B8" s="3" t="s">
        <v>78</v>
      </c>
    </row>
    <row r="9" ht="15">
      <c r="B9" s="16"/>
    </row>
    <row r="10" ht="14.25" customHeight="1" thickBot="1">
      <c r="B10" s="16"/>
    </row>
    <row r="11" spans="1:2" ht="16.5" thickBot="1" thickTop="1">
      <c r="A11" s="21" t="s">
        <v>6</v>
      </c>
      <c r="B11" s="20"/>
    </row>
    <row r="12" spans="1:2" ht="31.5" customHeight="1" thickBot="1" thickTop="1">
      <c r="A12" s="17" t="s">
        <v>46</v>
      </c>
      <c r="B12" s="40" t="s">
        <v>77</v>
      </c>
    </row>
    <row r="13" spans="1:2" ht="16.5" thickBot="1" thickTop="1">
      <c r="A13" s="33" t="s">
        <v>9</v>
      </c>
      <c r="B13" s="41">
        <f>1436609.5-71508.5</f>
        <v>1365101</v>
      </c>
    </row>
    <row r="14" spans="1:2" ht="48.75" customHeight="1" thickTop="1">
      <c r="A14" s="34" t="s">
        <v>47</v>
      </c>
      <c r="B14" s="42">
        <f>B15+B16+B17+B20+B21+B22+B23+B24+B26+B28</f>
        <v>1425350.0999999999</v>
      </c>
    </row>
    <row r="15" spans="1:5" ht="30">
      <c r="A15" s="35" t="s">
        <v>48</v>
      </c>
      <c r="B15" s="43">
        <v>18718.3</v>
      </c>
      <c r="C15" s="19"/>
      <c r="E15" s="19"/>
    </row>
    <row r="16" spans="1:2" ht="15">
      <c r="A16" s="35" t="s">
        <v>49</v>
      </c>
      <c r="B16" s="43">
        <v>671746.9</v>
      </c>
    </row>
    <row r="17" spans="1:2" ht="60">
      <c r="A17" s="35" t="s">
        <v>50</v>
      </c>
      <c r="B17" s="44">
        <v>181388.2</v>
      </c>
    </row>
    <row r="18" spans="1:2" ht="30">
      <c r="A18" s="36" t="s">
        <v>16</v>
      </c>
      <c r="B18" s="51">
        <f>B17/B19</f>
        <v>3.922997917323561</v>
      </c>
    </row>
    <row r="19" spans="1:2" ht="15">
      <c r="A19" s="36" t="s">
        <v>51</v>
      </c>
      <c r="B19" s="43">
        <v>46237.139</v>
      </c>
    </row>
    <row r="20" spans="1:2" ht="35.25" customHeight="1">
      <c r="A20" s="35" t="s">
        <v>52</v>
      </c>
      <c r="B20" s="43">
        <f>5227.5+918.2-3.5</f>
        <v>6142.2</v>
      </c>
    </row>
    <row r="21" spans="1:2" ht="30">
      <c r="A21" s="35" t="s">
        <v>53</v>
      </c>
      <c r="B21" s="43">
        <v>839.2</v>
      </c>
    </row>
    <row r="22" spans="1:2" ht="45">
      <c r="A22" s="35" t="s">
        <v>54</v>
      </c>
      <c r="B22" s="43">
        <f>293752.8+95061.5-77513.2</f>
        <v>311301.1</v>
      </c>
    </row>
    <row r="23" spans="1:2" ht="60">
      <c r="A23" s="35" t="s">
        <v>19</v>
      </c>
      <c r="B23" s="43">
        <f>361.8+21953.9+25077.2</f>
        <v>47392.9</v>
      </c>
    </row>
    <row r="24" spans="1:2" ht="30">
      <c r="A24" s="35" t="s">
        <v>55</v>
      </c>
      <c r="B24" s="43">
        <f>20724.3+190+243.7+427.8+9934.5+1408+12118.6-3436.9-361.8+12889.1+3.5</f>
        <v>54140.799999999996</v>
      </c>
    </row>
    <row r="25" spans="1:2" ht="45">
      <c r="A25" s="37" t="s">
        <v>21</v>
      </c>
      <c r="B25" s="43">
        <v>0</v>
      </c>
    </row>
    <row r="26" spans="1:2" ht="30">
      <c r="A26" s="35" t="s">
        <v>56</v>
      </c>
      <c r="B26" s="43">
        <v>83110.2</v>
      </c>
    </row>
    <row r="27" spans="1:2" ht="45">
      <c r="A27" s="37" t="s">
        <v>23</v>
      </c>
      <c r="B27" s="43">
        <f>15228.2+39559.8+5042.8+3334.3+12825.2+1522.9</f>
        <v>77513.2</v>
      </c>
    </row>
    <row r="28" spans="1:2" ht="45">
      <c r="A28" s="35" t="s">
        <v>24</v>
      </c>
      <c r="B28" s="44">
        <v>50570.3</v>
      </c>
    </row>
    <row r="29" spans="1:2" ht="78" thickBot="1">
      <c r="A29" s="38" t="s">
        <v>76</v>
      </c>
      <c r="B29" s="45"/>
    </row>
    <row r="30" spans="1:2" ht="31.5" thickBot="1" thickTop="1">
      <c r="A30" s="39" t="s">
        <v>26</v>
      </c>
      <c r="B30" s="46">
        <f>B13-B14</f>
        <v>-60249.09999999986</v>
      </c>
    </row>
    <row r="31" spans="1:2" ht="30.75" thickTop="1">
      <c r="A31" s="34" t="s">
        <v>57</v>
      </c>
      <c r="B31" s="47"/>
    </row>
    <row r="32" spans="1:2" ht="91.5" customHeight="1" thickBot="1">
      <c r="A32" s="38" t="s">
        <v>58</v>
      </c>
      <c r="B32" s="41"/>
    </row>
    <row r="33" spans="1:2" ht="30.75" thickTop="1">
      <c r="A33" s="34" t="s">
        <v>29</v>
      </c>
      <c r="B33" s="47">
        <v>104396</v>
      </c>
    </row>
    <row r="34" spans="1:2" ht="30.75" thickBot="1">
      <c r="A34" s="38" t="s">
        <v>30</v>
      </c>
      <c r="B34" s="41">
        <v>104396</v>
      </c>
    </row>
    <row r="35" spans="1:2" ht="46.5" thickBot="1" thickTop="1">
      <c r="A35" s="33" t="s">
        <v>31</v>
      </c>
      <c r="B35" s="48"/>
    </row>
    <row r="36" spans="1:2" ht="31.5" thickBot="1" thickTop="1">
      <c r="A36" s="33" t="s">
        <v>59</v>
      </c>
      <c r="B36" s="48">
        <v>964.634</v>
      </c>
    </row>
    <row r="37" spans="1:2" ht="16.5" thickBot="1" thickTop="1">
      <c r="A37" s="33" t="s">
        <v>60</v>
      </c>
      <c r="B37" s="48">
        <v>771.393</v>
      </c>
    </row>
    <row r="38" spans="1:2" ht="31.5" thickBot="1" thickTop="1">
      <c r="A38" s="33" t="s">
        <v>61</v>
      </c>
      <c r="B38" s="48">
        <v>1609.094</v>
      </c>
    </row>
    <row r="39" spans="1:2" ht="31.5" thickBot="1" thickTop="1">
      <c r="A39" s="33" t="s">
        <v>62</v>
      </c>
      <c r="B39" s="48">
        <v>22.027</v>
      </c>
    </row>
    <row r="40" spans="1:2" ht="30.75" thickTop="1">
      <c r="A40" s="34" t="s">
        <v>63</v>
      </c>
      <c r="B40" s="47">
        <v>1411.847</v>
      </c>
    </row>
    <row r="41" spans="1:2" ht="15">
      <c r="A41" s="35" t="s">
        <v>64</v>
      </c>
      <c r="B41" s="43">
        <v>517.859</v>
      </c>
    </row>
    <row r="42" spans="1:2" ht="15.75" thickBot="1">
      <c r="A42" s="38" t="s">
        <v>65</v>
      </c>
      <c r="B42" s="53">
        <f>B40-B41</f>
        <v>893.9879999999999</v>
      </c>
    </row>
    <row r="43" spans="1:2" ht="32.25" customHeight="1" thickBot="1" thickTop="1">
      <c r="A43" s="33" t="s">
        <v>66</v>
      </c>
      <c r="B43" s="55">
        <v>0.1118</v>
      </c>
    </row>
    <row r="44" spans="1:2" ht="46.5" thickBot="1" thickTop="1">
      <c r="A44" s="33" t="s">
        <v>67</v>
      </c>
      <c r="B44" s="54">
        <v>30.272</v>
      </c>
    </row>
    <row r="45" spans="1:2" ht="31.5" thickBot="1" thickTop="1">
      <c r="A45" s="33" t="s">
        <v>68</v>
      </c>
      <c r="B45" s="54">
        <v>506.728</v>
      </c>
    </row>
    <row r="46" spans="1:2" ht="16.5" thickBot="1" thickTop="1">
      <c r="A46" s="33" t="s">
        <v>69</v>
      </c>
      <c r="B46" s="52">
        <v>1</v>
      </c>
    </row>
    <row r="47" spans="1:2" ht="31.5" thickBot="1" thickTop="1">
      <c r="A47" s="33" t="s">
        <v>70</v>
      </c>
      <c r="B47" s="48">
        <v>70</v>
      </c>
    </row>
    <row r="48" spans="1:2" ht="16.5" thickBot="1" thickTop="1">
      <c r="A48" s="33" t="s">
        <v>71</v>
      </c>
      <c r="B48" s="48">
        <v>49</v>
      </c>
    </row>
    <row r="49" spans="1:2" ht="31.5" thickBot="1" thickTop="1">
      <c r="A49" s="33" t="s">
        <v>72</v>
      </c>
      <c r="B49" s="48">
        <v>993</v>
      </c>
    </row>
    <row r="50" spans="1:2" ht="46.5" thickBot="1" thickTop="1">
      <c r="A50" s="33" t="s">
        <v>73</v>
      </c>
      <c r="B50" s="49">
        <v>152.71</v>
      </c>
    </row>
    <row r="51" spans="1:2" ht="46.5" thickBot="1" thickTop="1">
      <c r="A51" s="33" t="s">
        <v>74</v>
      </c>
      <c r="B51" s="49">
        <v>25.18</v>
      </c>
    </row>
    <row r="52" spans="1:2" ht="46.5" thickBot="1" thickTop="1">
      <c r="A52" s="33" t="s">
        <v>75</v>
      </c>
      <c r="B52" s="50">
        <v>0.17</v>
      </c>
    </row>
    <row r="53" ht="14.25" customHeight="1" thickTop="1"/>
  </sheetData>
  <sheetProtection/>
  <mergeCells count="1">
    <mergeCell ref="A2:B2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6"/>
  <sheetViews>
    <sheetView workbookViewId="0" topLeftCell="A22">
      <selection activeCell="F5" sqref="F5"/>
    </sheetView>
  </sheetViews>
  <sheetFormatPr defaultColWidth="9.140625" defaultRowHeight="15"/>
  <cols>
    <col min="1" max="1" width="50.421875" style="4" customWidth="1"/>
    <col min="2" max="2" width="40.421875" style="0" customWidth="1"/>
  </cols>
  <sheetData>
    <row r="1" spans="1:2" ht="51" customHeight="1" thickBot="1">
      <c r="A1" s="56" t="s">
        <v>0</v>
      </c>
      <c r="B1" s="58"/>
    </row>
    <row r="2" spans="1:2" ht="15.75" thickTop="1">
      <c r="A2" s="1" t="s">
        <v>1</v>
      </c>
      <c r="B2" s="2" t="s">
        <v>41</v>
      </c>
    </row>
    <row r="3" spans="1:2" ht="15">
      <c r="A3" s="1" t="s">
        <v>2</v>
      </c>
      <c r="B3" s="3">
        <v>5321058844</v>
      </c>
    </row>
    <row r="4" spans="1:2" ht="15">
      <c r="A4" s="1" t="s">
        <v>3</v>
      </c>
      <c r="B4" s="3">
        <v>532150001</v>
      </c>
    </row>
    <row r="5" spans="1:2" ht="15">
      <c r="A5" s="1" t="s">
        <v>4</v>
      </c>
      <c r="B5" s="18" t="s">
        <v>42</v>
      </c>
    </row>
    <row r="6" spans="1:2" ht="15">
      <c r="A6" s="1" t="s">
        <v>5</v>
      </c>
      <c r="B6" s="3" t="s">
        <v>78</v>
      </c>
    </row>
    <row r="7" ht="15.75" thickBot="1"/>
    <row r="8" spans="1:2" ht="16.5" thickBot="1" thickTop="1">
      <c r="A8" s="21" t="s">
        <v>6</v>
      </c>
      <c r="B8" s="20"/>
    </row>
    <row r="9" spans="1:2" ht="46.5" thickBot="1" thickTop="1">
      <c r="A9" s="5" t="s">
        <v>7</v>
      </c>
      <c r="B9" s="6" t="s">
        <v>8</v>
      </c>
    </row>
    <row r="10" spans="1:2" ht="24.75" customHeight="1" thickBot="1" thickTop="1">
      <c r="A10" s="7" t="s">
        <v>9</v>
      </c>
      <c r="B10" s="22">
        <v>374939.5</v>
      </c>
    </row>
    <row r="11" spans="1:2" ht="35.25" customHeight="1" thickTop="1">
      <c r="A11" s="8" t="s">
        <v>10</v>
      </c>
      <c r="B11" s="42">
        <f>B12+B13+B14+B15+B16+B19+B20+B23++B21+B26</f>
        <v>392747.4</v>
      </c>
    </row>
    <row r="12" spans="1:2" ht="45">
      <c r="A12" s="9" t="s">
        <v>11</v>
      </c>
      <c r="B12" s="23"/>
    </row>
    <row r="13" spans="1:2" ht="45">
      <c r="A13" s="9" t="s">
        <v>12</v>
      </c>
      <c r="B13" s="24">
        <v>321238.9</v>
      </c>
    </row>
    <row r="14" spans="1:2" ht="30">
      <c r="A14" s="9" t="s">
        <v>13</v>
      </c>
      <c r="B14" s="24">
        <v>71508.5</v>
      </c>
    </row>
    <row r="15" spans="1:2" ht="60">
      <c r="A15" s="9" t="s">
        <v>14</v>
      </c>
      <c r="B15" s="23"/>
    </row>
    <row r="16" spans="1:2" ht="60">
      <c r="A16" s="9" t="s">
        <v>15</v>
      </c>
      <c r="B16" s="23"/>
    </row>
    <row r="17" spans="1:2" ht="15">
      <c r="A17" s="10" t="s">
        <v>16</v>
      </c>
      <c r="B17" s="23"/>
    </row>
    <row r="18" spans="1:2" ht="15">
      <c r="A18" s="10" t="s">
        <v>17</v>
      </c>
      <c r="B18" s="23"/>
    </row>
    <row r="19" spans="1:2" ht="45">
      <c r="A19" s="9" t="s">
        <v>18</v>
      </c>
      <c r="B19" s="23"/>
    </row>
    <row r="20" spans="1:2" ht="60">
      <c r="A20" s="9" t="s">
        <v>19</v>
      </c>
      <c r="B20" s="23"/>
    </row>
    <row r="21" spans="1:2" ht="15">
      <c r="A21" s="11" t="s">
        <v>20</v>
      </c>
      <c r="B21" s="23"/>
    </row>
    <row r="22" spans="1:2" ht="30">
      <c r="A22" s="10" t="s">
        <v>21</v>
      </c>
      <c r="B22" s="23"/>
    </row>
    <row r="23" spans="1:2" ht="30">
      <c r="A23" s="9" t="s">
        <v>22</v>
      </c>
      <c r="B23" s="23"/>
    </row>
    <row r="24" spans="1:2" ht="30">
      <c r="A24" s="10" t="s">
        <v>23</v>
      </c>
      <c r="B24" s="23"/>
    </row>
    <row r="25" spans="1:2" ht="30">
      <c r="A25" s="9" t="s">
        <v>24</v>
      </c>
      <c r="B25" s="23"/>
    </row>
    <row r="26" spans="1:2" ht="60.75" thickBot="1">
      <c r="A26" s="12" t="s">
        <v>25</v>
      </c>
      <c r="B26" s="25"/>
    </row>
    <row r="27" spans="1:2" ht="30.75" thickBot="1">
      <c r="A27" s="13" t="s">
        <v>26</v>
      </c>
      <c r="B27" s="26">
        <f>B10-B13-B14</f>
        <v>-17807.900000000023</v>
      </c>
    </row>
    <row r="28" spans="1:2" ht="16.5" thickBot="1" thickTop="1">
      <c r="A28" s="7" t="s">
        <v>27</v>
      </c>
      <c r="B28" s="27"/>
    </row>
    <row r="29" spans="1:2" ht="105.75" thickBot="1">
      <c r="A29" s="14" t="s">
        <v>28</v>
      </c>
      <c r="B29" s="28"/>
    </row>
    <row r="30" spans="1:2" ht="30">
      <c r="A30" s="8" t="s">
        <v>29</v>
      </c>
      <c r="B30" s="29"/>
    </row>
    <row r="31" spans="1:2" ht="30.75" thickBot="1">
      <c r="A31" s="15" t="s">
        <v>30</v>
      </c>
      <c r="B31" s="25"/>
    </row>
    <row r="32" spans="1:2" ht="45.75" thickBot="1">
      <c r="A32" s="13" t="s">
        <v>31</v>
      </c>
      <c r="B32" s="30"/>
    </row>
    <row r="33" spans="1:2" ht="46.5" thickBot="1" thickTop="1">
      <c r="A33" s="5" t="s">
        <v>32</v>
      </c>
      <c r="B33" s="31">
        <v>5325.1</v>
      </c>
    </row>
    <row r="34" spans="1:2" ht="46.5" customHeight="1" thickBot="1" thickTop="1">
      <c r="A34" s="5" t="s">
        <v>33</v>
      </c>
      <c r="B34" s="31"/>
    </row>
    <row r="35" spans="1:2" ht="46.5" thickBot="1" thickTop="1">
      <c r="A35" s="5" t="s">
        <v>34</v>
      </c>
      <c r="B35" s="31"/>
    </row>
    <row r="36" spans="1:2" ht="51" customHeight="1" thickBot="1" thickTop="1">
      <c r="A36" s="5" t="s">
        <v>35</v>
      </c>
      <c r="B36" s="31">
        <v>318.197</v>
      </c>
    </row>
    <row r="37" spans="1:2" ht="31.5" thickBot="1" thickTop="1">
      <c r="A37" s="5" t="s">
        <v>36</v>
      </c>
      <c r="B37" s="32"/>
    </row>
    <row r="38" spans="1:2" ht="16.5" thickBot="1" thickTop="1">
      <c r="A38" s="5" t="s">
        <v>37</v>
      </c>
      <c r="B38" s="32"/>
    </row>
    <row r="39" spans="1:2" ht="31.5" thickBot="1" thickTop="1">
      <c r="A39" s="5" t="s">
        <v>38</v>
      </c>
      <c r="B39" s="32"/>
    </row>
    <row r="40" spans="1:2" ht="31.5" thickBot="1" thickTop="1">
      <c r="A40" s="5" t="s">
        <v>39</v>
      </c>
      <c r="B40" s="32"/>
    </row>
    <row r="41" spans="1:2" ht="31.5" thickBot="1" thickTop="1">
      <c r="A41" s="5" t="s">
        <v>40</v>
      </c>
      <c r="B41" s="32"/>
    </row>
    <row r="42" ht="15.75" thickTop="1"/>
    <row r="43" spans="1:2" ht="35.25" customHeight="1">
      <c r="A43" s="59"/>
      <c r="B43" s="59"/>
    </row>
    <row r="44" spans="1:2" ht="43.5" customHeight="1">
      <c r="A44" s="59"/>
      <c r="B44" s="59"/>
    </row>
    <row r="45" spans="1:2" ht="122.25" customHeight="1">
      <c r="A45" s="59"/>
      <c r="B45" s="59"/>
    </row>
    <row r="46" spans="1:2" ht="34.5" customHeight="1">
      <c r="A46" s="59"/>
      <c r="B46" s="59"/>
    </row>
  </sheetData>
  <sheetProtection/>
  <mergeCells count="5">
    <mergeCell ref="A1:B1"/>
    <mergeCell ref="A43:B43"/>
    <mergeCell ref="A46:B46"/>
    <mergeCell ref="A44:B44"/>
    <mergeCell ref="A45:B45"/>
  </mergeCells>
  <printOptions/>
  <pageMargins left="0.7086614173228347" right="0.7086614173228347" top="0.1968503937007874" bottom="0.1968503937007874" header="0.31496062992125984" footer="0.31496062992125984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LMT</dc:creator>
  <cp:keywords/>
  <dc:description/>
  <cp:lastModifiedBy>LMT</cp:lastModifiedBy>
  <cp:lastPrinted>2012-03-20T07:10:13Z</cp:lastPrinted>
  <dcterms:created xsi:type="dcterms:W3CDTF">2011-02-10T08:42:26Z</dcterms:created>
  <dcterms:modified xsi:type="dcterms:W3CDTF">2012-03-26T04:07:48Z</dcterms:modified>
  <cp:category/>
  <cp:version/>
  <cp:contentType/>
  <cp:contentStatus/>
</cp:coreProperties>
</file>