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60" windowHeight="526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<sst xmlns="http://schemas.openxmlformats.org/spreadsheetml/2006/main" count="73" uniqueCount="24">
  <si>
    <t>Выручка всего</t>
  </si>
  <si>
    <t>тепловая энергия</t>
  </si>
  <si>
    <t>горячая вода</t>
  </si>
  <si>
    <t>ремонт газовых счетчиков</t>
  </si>
  <si>
    <t>медицинские услуги</t>
  </si>
  <si>
    <t>автотранспортные услуги</t>
  </si>
  <si>
    <t>спортивные услуги</t>
  </si>
  <si>
    <t>прочие</t>
  </si>
  <si>
    <t>в том числе:</t>
  </si>
  <si>
    <t>в том числе прочие:</t>
  </si>
  <si>
    <t>расшифровка т/энергии</t>
  </si>
  <si>
    <t>Управленческие расходы всего</t>
  </si>
  <si>
    <t>Себестоимость всего</t>
  </si>
  <si>
    <t>Выручка (б/ндс), тыс. руб.</t>
  </si>
  <si>
    <t>Себестоимость, тыс. руб.</t>
  </si>
  <si>
    <t>Управленческие расходы, тыс. руб.</t>
  </si>
  <si>
    <t>Выручка и себестоимость по видам деятельности</t>
  </si>
  <si>
    <t>МУП "Теплоэнерго"</t>
  </si>
  <si>
    <t>-</t>
  </si>
  <si>
    <t>Прибыль, тыс. руб.</t>
  </si>
  <si>
    <t>Прибыль всего</t>
  </si>
  <si>
    <t>на 31.12.2013</t>
  </si>
  <si>
    <t>товары</t>
  </si>
  <si>
    <t>на 31.12.2014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</si>
</sst>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 wrapText="1"/>
    </xf>
    <xf numFmtId="0" fontId="0" fillId="0" borderId="1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workbookViewId="0" topLeftCell="A22">
      <selection activeCell="B62" sqref="B62:C63"/>
    </sheetView>
  </sheetViews>
  <sheetFormatPr defaultColWidth="9.00390625" defaultRowHeight="12.75"/>
  <cols>
    <col min="1" max="1" width="2.875" style="0" customWidth="1"/>
    <col min="2" max="2" width="35.00390625" style="0" customWidth="1"/>
    <col min="3" max="3" width="19.125" style="0" customWidth="1"/>
    <col min="4" max="4" width="19.125" style="4" customWidth="1"/>
  </cols>
  <sheetData>
    <row r="1" ht="12.75">
      <c r="B1" s="5" t="s">
        <v>17</v>
      </c>
    </row>
    <row r="2" ht="12.75">
      <c r="B2" s="5" t="s">
        <v>16</v>
      </c>
    </row>
    <row r="4" spans="2:4" s="5" customFormat="1" ht="12.75">
      <c r="B4" s="1" t="s">
        <v>13</v>
      </c>
      <c r="C4" s="6" t="s">
        <v>21</v>
      </c>
      <c r="D4" s="6" t="s">
        <v>23</v>
      </c>
    </row>
    <row r="5" spans="2:4" ht="12.75">
      <c r="B5" s="1" t="s">
        <v>0</v>
      </c>
      <c r="C5" s="6">
        <f>C7+C8+C9</f>
        <v>1612324</v>
      </c>
      <c r="D5" s="6">
        <f>D7+D8+D9</f>
        <v>1649420</v>
      </c>
    </row>
    <row r="6" spans="2:4" ht="12.75">
      <c r="B6" s="1" t="s">
        <v>8</v>
      </c>
      <c r="C6" s="3"/>
      <c r="D6" s="3"/>
    </row>
    <row r="7" spans="2:4" ht="12.75">
      <c r="B7" s="2" t="s">
        <v>1</v>
      </c>
      <c r="C7" s="3">
        <v>1279725</v>
      </c>
      <c r="D7" s="3">
        <v>1285963</v>
      </c>
    </row>
    <row r="8" spans="2:4" ht="12.75">
      <c r="B8" s="2" t="s">
        <v>2</v>
      </c>
      <c r="C8" s="3">
        <v>309478</v>
      </c>
      <c r="D8" s="3">
        <v>310579</v>
      </c>
    </row>
    <row r="9" spans="2:4" ht="12.75">
      <c r="B9" s="2" t="s">
        <v>7</v>
      </c>
      <c r="C9" s="10">
        <v>23121</v>
      </c>
      <c r="D9" s="10">
        <f>D11+D12+D13+D14+D16+D17</f>
        <v>52878</v>
      </c>
    </row>
    <row r="10" spans="2:4" ht="12.75">
      <c r="B10" s="1" t="s">
        <v>9</v>
      </c>
      <c r="C10" s="3"/>
      <c r="D10" s="3"/>
    </row>
    <row r="11" spans="2:4" ht="12.75">
      <c r="B11" s="2" t="s">
        <v>3</v>
      </c>
      <c r="C11" s="3">
        <v>155</v>
      </c>
      <c r="D11" s="3">
        <v>332</v>
      </c>
    </row>
    <row r="12" spans="2:4" ht="12.75">
      <c r="B12" s="2" t="s">
        <v>4</v>
      </c>
      <c r="C12" s="3">
        <v>1963</v>
      </c>
      <c r="D12" s="3">
        <v>1988</v>
      </c>
    </row>
    <row r="13" spans="2:4" ht="12.75">
      <c r="B13" s="2" t="s">
        <v>5</v>
      </c>
      <c r="C13" s="3">
        <v>250</v>
      </c>
      <c r="D13" s="10">
        <v>332</v>
      </c>
    </row>
    <row r="14" spans="2:4" ht="12.75">
      <c r="B14" s="2" t="s">
        <v>6</v>
      </c>
      <c r="C14" s="3">
        <v>343</v>
      </c>
      <c r="D14" s="10">
        <v>240</v>
      </c>
    </row>
    <row r="15" spans="2:4" ht="12.75">
      <c r="B15" s="2" t="s">
        <v>22</v>
      </c>
      <c r="C15" s="3">
        <v>1</v>
      </c>
      <c r="D15" s="3" t="s">
        <v>18</v>
      </c>
    </row>
    <row r="16" spans="1:4" ht="12.75">
      <c r="A16" s="5"/>
      <c r="B16" s="2" t="s">
        <v>7</v>
      </c>
      <c r="C16" s="3">
        <f>19932+138</f>
        <v>20070</v>
      </c>
      <c r="D16" s="3">
        <f>17439+32208</f>
        <v>49647</v>
      </c>
    </row>
    <row r="17" spans="2:4" ht="12.75">
      <c r="B17" s="2" t="s">
        <v>10</v>
      </c>
      <c r="C17" s="3">
        <v>339</v>
      </c>
      <c r="D17" s="3">
        <v>339</v>
      </c>
    </row>
    <row r="18" spans="2:4" s="11" customFormat="1" ht="12.75">
      <c r="B18" s="7" t="s">
        <v>14</v>
      </c>
      <c r="C18" s="6" t="s">
        <v>21</v>
      </c>
      <c r="D18" s="6" t="s">
        <v>23</v>
      </c>
    </row>
    <row r="19" spans="2:4" s="11" customFormat="1" ht="12.75">
      <c r="B19" s="7" t="s">
        <v>12</v>
      </c>
      <c r="C19" s="6">
        <f>C21+C22+C23</f>
        <v>1534870</v>
      </c>
      <c r="D19" s="6">
        <f>D21+D22+D23</f>
        <v>1675318</v>
      </c>
    </row>
    <row r="20" spans="2:4" ht="12.75">
      <c r="B20" s="1" t="s">
        <v>8</v>
      </c>
      <c r="C20" s="3"/>
      <c r="D20" s="3"/>
    </row>
    <row r="21" spans="2:4" ht="12.75">
      <c r="B21" s="2" t="s">
        <v>1</v>
      </c>
      <c r="C21" s="10">
        <v>1190662</v>
      </c>
      <c r="D21" s="3">
        <v>1235794</v>
      </c>
    </row>
    <row r="22" spans="2:4" ht="12.75">
      <c r="B22" s="2" t="s">
        <v>2</v>
      </c>
      <c r="C22" s="10">
        <v>338928</v>
      </c>
      <c r="D22" s="3">
        <v>401173</v>
      </c>
    </row>
    <row r="23" spans="2:4" ht="12.75">
      <c r="B23" s="2" t="s">
        <v>7</v>
      </c>
      <c r="C23" s="10">
        <v>5280</v>
      </c>
      <c r="D23" s="3">
        <f>D25+D26+D27+D28+D30</f>
        <v>38351</v>
      </c>
    </row>
    <row r="24" spans="2:4" ht="12.75">
      <c r="B24" s="1" t="s">
        <v>9</v>
      </c>
      <c r="C24" s="3"/>
      <c r="D24" s="3"/>
    </row>
    <row r="25" spans="2:4" ht="12.75">
      <c r="B25" s="2" t="s">
        <v>3</v>
      </c>
      <c r="C25" s="3">
        <v>55</v>
      </c>
      <c r="D25" s="3">
        <v>104</v>
      </c>
    </row>
    <row r="26" spans="2:4" ht="12.75">
      <c r="B26" s="2" t="s">
        <v>4</v>
      </c>
      <c r="C26" s="3">
        <v>2839</v>
      </c>
      <c r="D26" s="3">
        <v>3312</v>
      </c>
    </row>
    <row r="27" spans="2:4" ht="12.75">
      <c r="B27" s="2" t="s">
        <v>5</v>
      </c>
      <c r="C27" s="3">
        <v>162</v>
      </c>
      <c r="D27" s="3">
        <v>241</v>
      </c>
    </row>
    <row r="28" spans="2:4" ht="12.75">
      <c r="B28" s="2" t="s">
        <v>6</v>
      </c>
      <c r="C28" s="3">
        <v>858</v>
      </c>
      <c r="D28" s="3">
        <v>774</v>
      </c>
    </row>
    <row r="29" spans="2:4" ht="12.75">
      <c r="B29" s="2" t="s">
        <v>22</v>
      </c>
      <c r="C29" s="3">
        <v>1</v>
      </c>
      <c r="D29" s="3" t="s">
        <v>18</v>
      </c>
    </row>
    <row r="30" spans="1:4" ht="12.75">
      <c r="A30" s="5"/>
      <c r="B30" s="2" t="s">
        <v>7</v>
      </c>
      <c r="C30" s="3">
        <f>1351+14</f>
        <v>1365</v>
      </c>
      <c r="D30" s="3">
        <f>2383+31537</f>
        <v>33920</v>
      </c>
    </row>
    <row r="31" spans="2:4" ht="12.75">
      <c r="B31" s="2" t="s">
        <v>10</v>
      </c>
      <c r="C31" s="3" t="s">
        <v>18</v>
      </c>
      <c r="D31" s="3" t="s">
        <v>18</v>
      </c>
    </row>
    <row r="32" spans="2:4" s="11" customFormat="1" ht="12.75">
      <c r="B32" s="8" t="s">
        <v>15</v>
      </c>
      <c r="C32" s="6" t="s">
        <v>21</v>
      </c>
      <c r="D32" s="6" t="s">
        <v>23</v>
      </c>
    </row>
    <row r="33" spans="2:4" s="11" customFormat="1" ht="14.25" customHeight="1">
      <c r="B33" s="9" t="s">
        <v>11</v>
      </c>
      <c r="C33" s="6">
        <f>C35+C36+C37</f>
        <v>81029</v>
      </c>
      <c r="D33" s="6">
        <f>D35+D36+D37</f>
        <v>87812</v>
      </c>
    </row>
    <row r="34" spans="2:4" ht="12.75">
      <c r="B34" s="1" t="s">
        <v>8</v>
      </c>
      <c r="C34" s="3"/>
      <c r="D34" s="3"/>
    </row>
    <row r="35" spans="2:4" ht="12.75">
      <c r="B35" s="2" t="s">
        <v>1</v>
      </c>
      <c r="C35" s="3">
        <v>58299</v>
      </c>
      <c r="D35" s="3">
        <v>58951</v>
      </c>
    </row>
    <row r="36" spans="2:4" ht="12.75">
      <c r="B36" s="2" t="s">
        <v>2</v>
      </c>
      <c r="C36" s="3">
        <v>20852</v>
      </c>
      <c r="D36" s="3">
        <v>24437</v>
      </c>
    </row>
    <row r="37" spans="2:4" ht="12.75">
      <c r="B37" s="2" t="s">
        <v>7</v>
      </c>
      <c r="C37" s="3">
        <v>1878</v>
      </c>
      <c r="D37" s="3">
        <f>D39+D40+D41+D42+D44+D45</f>
        <v>4424</v>
      </c>
    </row>
    <row r="38" spans="2:4" ht="12.75">
      <c r="B38" s="1" t="s">
        <v>9</v>
      </c>
      <c r="C38" s="3"/>
      <c r="D38" s="3"/>
    </row>
    <row r="39" spans="2:4" ht="12.75">
      <c r="B39" s="2" t="s">
        <v>3</v>
      </c>
      <c r="C39" s="3">
        <v>6</v>
      </c>
      <c r="D39" s="10">
        <v>42</v>
      </c>
    </row>
    <row r="40" spans="2:4" ht="12.75">
      <c r="B40" s="2" t="s">
        <v>4</v>
      </c>
      <c r="C40" s="3">
        <v>97</v>
      </c>
      <c r="D40" s="3">
        <v>122</v>
      </c>
    </row>
    <row r="41" spans="2:4" ht="12.75">
      <c r="B41" s="2" t="s">
        <v>5</v>
      </c>
      <c r="C41" s="3">
        <v>20</v>
      </c>
      <c r="D41" s="3">
        <v>26</v>
      </c>
    </row>
    <row r="42" spans="2:4" ht="12.75">
      <c r="B42" s="2" t="s">
        <v>6</v>
      </c>
      <c r="C42" s="3">
        <v>19</v>
      </c>
      <c r="D42" s="3">
        <v>16</v>
      </c>
    </row>
    <row r="43" spans="2:4" ht="12.75">
      <c r="B43" s="2" t="s">
        <v>22</v>
      </c>
      <c r="C43" s="3" t="s">
        <v>18</v>
      </c>
      <c r="D43" s="3" t="s">
        <v>18</v>
      </c>
    </row>
    <row r="44" spans="1:4" ht="12.75">
      <c r="A44" s="5"/>
      <c r="B44" s="2" t="s">
        <v>7</v>
      </c>
      <c r="C44" s="3">
        <f>1708+6</f>
        <v>1714</v>
      </c>
      <c r="D44" s="3">
        <f>1942+2251</f>
        <v>4193</v>
      </c>
    </row>
    <row r="45" spans="2:4" ht="12.75">
      <c r="B45" s="2" t="s">
        <v>10</v>
      </c>
      <c r="C45" s="3">
        <v>22</v>
      </c>
      <c r="D45" s="3">
        <v>25</v>
      </c>
    </row>
    <row r="46" spans="2:4" s="11" customFormat="1" ht="12.75">
      <c r="B46" s="8" t="s">
        <v>19</v>
      </c>
      <c r="C46" s="6" t="s">
        <v>21</v>
      </c>
      <c r="D46" s="6" t="s">
        <v>23</v>
      </c>
    </row>
    <row r="47" spans="2:4" s="11" customFormat="1" ht="12.75">
      <c r="B47" s="8" t="s">
        <v>20</v>
      </c>
      <c r="C47" s="6">
        <f>C49+C50+C51</f>
        <v>-3575</v>
      </c>
      <c r="D47" s="6">
        <f>D49+D50+D51</f>
        <v>-113710</v>
      </c>
    </row>
    <row r="48" spans="2:4" ht="12.75">
      <c r="B48" s="1" t="s">
        <v>8</v>
      </c>
      <c r="C48" s="14"/>
      <c r="D48" s="3"/>
    </row>
    <row r="49" spans="2:4" ht="12.75">
      <c r="B49" s="2" t="s">
        <v>1</v>
      </c>
      <c r="C49" s="15">
        <f>C7-C21-C35</f>
        <v>30764</v>
      </c>
      <c r="D49" s="3">
        <f>D7-D21-D35</f>
        <v>-8782</v>
      </c>
    </row>
    <row r="50" spans="2:4" ht="12.75">
      <c r="B50" s="2" t="s">
        <v>2</v>
      </c>
      <c r="C50" s="15">
        <f>C8-C22-C36</f>
        <v>-50302</v>
      </c>
      <c r="D50" s="3">
        <f>D8-D22-D36</f>
        <v>-115031</v>
      </c>
    </row>
    <row r="51" spans="2:4" ht="12.75">
      <c r="B51" s="2" t="s">
        <v>7</v>
      </c>
      <c r="C51" s="15">
        <f>C9-C23-C37</f>
        <v>15963</v>
      </c>
      <c r="D51" s="3">
        <f>D53+D54+D55+D56+D58+D59</f>
        <v>10103</v>
      </c>
    </row>
    <row r="52" spans="2:4" ht="12.75">
      <c r="B52" s="1" t="s">
        <v>9</v>
      </c>
      <c r="C52" s="15"/>
      <c r="D52" s="3"/>
    </row>
    <row r="53" spans="2:4" ht="12.75">
      <c r="B53" s="2" t="s">
        <v>3</v>
      </c>
      <c r="C53" s="15">
        <f aca="true" t="shared" si="0" ref="C53:D56">C11-C25-C39</f>
        <v>94</v>
      </c>
      <c r="D53" s="3">
        <f t="shared" si="0"/>
        <v>186</v>
      </c>
    </row>
    <row r="54" spans="2:4" ht="12.75">
      <c r="B54" s="2" t="s">
        <v>4</v>
      </c>
      <c r="C54" s="12">
        <f t="shared" si="0"/>
        <v>-973</v>
      </c>
      <c r="D54" s="3">
        <f t="shared" si="0"/>
        <v>-1446</v>
      </c>
    </row>
    <row r="55" spans="2:4" ht="12.75">
      <c r="B55" s="2" t="s">
        <v>5</v>
      </c>
      <c r="C55" s="15">
        <f t="shared" si="0"/>
        <v>68</v>
      </c>
      <c r="D55" s="3">
        <f t="shared" si="0"/>
        <v>65</v>
      </c>
    </row>
    <row r="56" spans="2:4" ht="12.75">
      <c r="B56" s="2" t="s">
        <v>6</v>
      </c>
      <c r="C56" s="15">
        <f t="shared" si="0"/>
        <v>-534</v>
      </c>
      <c r="D56" s="3">
        <f t="shared" si="0"/>
        <v>-550</v>
      </c>
    </row>
    <row r="57" spans="2:4" ht="12.75">
      <c r="B57" s="2" t="s">
        <v>22</v>
      </c>
      <c r="C57" s="15">
        <f>C15-C29</f>
        <v>0</v>
      </c>
      <c r="D57" s="3" t="s">
        <v>18</v>
      </c>
    </row>
    <row r="58" spans="1:4" ht="12.75">
      <c r="A58" s="5"/>
      <c r="B58" s="2" t="s">
        <v>7</v>
      </c>
      <c r="C58" s="12">
        <f>C16-C30-C44</f>
        <v>16991</v>
      </c>
      <c r="D58" s="3">
        <f>D16-D30-D44</f>
        <v>11534</v>
      </c>
    </row>
    <row r="59" spans="2:4" ht="12.75">
      <c r="B59" s="2" t="s">
        <v>10</v>
      </c>
      <c r="C59" s="15">
        <f>C17-C45</f>
        <v>317</v>
      </c>
      <c r="D59" s="3">
        <f>D17-D45</f>
        <v>314</v>
      </c>
    </row>
    <row r="60" ht="12.75">
      <c r="C60" s="4"/>
    </row>
    <row r="61" spans="1:3" ht="12.75">
      <c r="A61" s="5"/>
      <c r="B61" s="16"/>
      <c r="C61" s="4"/>
    </row>
    <row r="62" spans="2:3" ht="12.75">
      <c r="B62" s="13"/>
      <c r="C62" s="4"/>
    </row>
    <row r="63" spans="2:3" ht="12.75">
      <c r="B63" s="16"/>
      <c r="C63" s="4"/>
    </row>
    <row r="64" spans="2:3" ht="12.75">
      <c r="B64" s="16"/>
      <c r="C64" s="4"/>
    </row>
    <row r="65" ht="12.75">
      <c r="C65" s="4"/>
    </row>
  </sheetData>
  <printOptions/>
  <pageMargins left="0.67" right="0.75" top="0.35" bottom="0.39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Огранизация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Buh01</dc:creator>
  <cp:keywords/>
  <dc:description/>
  <cp:lastModifiedBy>user</cp:lastModifiedBy>
  <cp:lastPrinted>2015-03-18T07:02:09Z</cp:lastPrinted>
  <dcterms:created xsi:type="dcterms:W3CDTF">2012-03-02T12:36:12Z</dcterms:created>
  <dcterms:modified xsi:type="dcterms:W3CDTF">2015-03-18T07:02:26Z</dcterms:modified>
  <cp:category/>
  <cp:version/>
  <cp:contentType/>
  <cp:contentStatus/>
</cp:coreProperties>
</file>